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por Vias de Transporte\final\"/>
    </mc:Choice>
  </mc:AlternateContent>
  <bookViews>
    <workbookView xWindow="0" yWindow="0" windowWidth="15360" windowHeight="9045"/>
  </bookViews>
  <sheets>
    <sheet name="Vias ene-mar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5" i="1"/>
  <c r="B19" i="1" l="1"/>
  <c r="B20" i="1"/>
  <c r="B18" i="1"/>
  <c r="B21" i="1" l="1"/>
</calcChain>
</file>

<file path=xl/sharedStrings.xml><?xml version="1.0" encoding="utf-8"?>
<sst xmlns="http://schemas.openxmlformats.org/spreadsheetml/2006/main" count="20" uniqueCount="15">
  <si>
    <t xml:space="preserve">CARRETERA           </t>
  </si>
  <si>
    <t xml:space="preserve">FLUVIAL             </t>
  </si>
  <si>
    <t>POSTAL</t>
  </si>
  <si>
    <t xml:space="preserve">OTROS               </t>
  </si>
  <si>
    <t xml:space="preserve">LACUSTRE            </t>
  </si>
  <si>
    <t>COURIER (ADUANA AEREA)</t>
  </si>
  <si>
    <t>US$ FOB</t>
  </si>
  <si>
    <t>PESO NETO - kg</t>
  </si>
  <si>
    <t>Part. % 2018</t>
  </si>
  <si>
    <t>OTROS</t>
  </si>
  <si>
    <t>Total general</t>
  </si>
  <si>
    <t>Exportaciones Peruanas por vías de transporte (ene-mar 2018)</t>
  </si>
  <si>
    <t xml:space="preserve">MARÍTIMA           </t>
  </si>
  <si>
    <t xml:space="preserve">AÉREA               </t>
  </si>
  <si>
    <t xml:space="preserve">TUBERÍAS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</si>
</sst>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/>
    <xf numFmtId="0" fontId="4" fillId="2" borderId="0" xfId="0" applyFont="1" applyFill="1"/>
    <xf numFmtId="0" fontId="2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3" borderId="1" xfId="1" applyFont="1" applyFill="1" applyBorder="1"/>
    <xf numFmtId="9" fontId="0" fillId="0" borderId="1" xfId="1" applyFont="1" applyBorder="1"/>
    <xf numFmtId="9" fontId="0" fillId="0" borderId="1" xfId="1" applyNumberFormat="1" applyFon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43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324972</xdr:colOff>
      <xdr:row>14</xdr:row>
      <xdr:rowOff>11205</xdr:rowOff>
    </xdr:from>
    <xdr:to>
      <xdr:col>10</xdr:col>
      <xdr:colOff>85696</xdr:colOff>
      <xdr:row>28</xdr:row>
      <xdr:rowOff>174670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5413" y="2723029"/>
          <a:ext cx="4915430" cy="287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="85" zoomScaleNormal="85" workbookViewId="0">
      <selection activeCell="A9" sqref="A9"/>
    </sheetView>
  </sheetViews>
  <sheetFormatPr baseColWidth="10" defaultRowHeight="15" x14ac:dyDescent="0.25"/>
  <cols>
    <col min="1" max="1" width="25.28515625" customWidth="1"/>
    <col min="2" max="2" width="15" customWidth="1"/>
    <col min="3" max="4" width="14.7109375" customWidth="1"/>
    <col min="5" max="6" width="15.7109375" customWidth="1"/>
  </cols>
  <sheetData>
    <row r="1" spans="1:6" ht="18.75" x14ac:dyDescent="0.3">
      <c r="A1" s="5" t="s">
        <v>11</v>
      </c>
    </row>
    <row r="2" spans="1:6" x14ac:dyDescent="0.25">
      <c r="A2" s="6"/>
      <c r="B2" s="13" t="s">
        <v>6</v>
      </c>
      <c r="C2" s="14"/>
      <c r="D2" s="7"/>
      <c r="E2" s="13" t="s">
        <v>7</v>
      </c>
      <c r="F2" s="14"/>
    </row>
    <row r="3" spans="1:6" x14ac:dyDescent="0.25">
      <c r="A3" s="8"/>
      <c r="B3" s="9">
        <v>2017</v>
      </c>
      <c r="C3" s="9">
        <v>2018</v>
      </c>
      <c r="D3" s="9" t="s">
        <v>8</v>
      </c>
      <c r="E3" s="9">
        <v>2017</v>
      </c>
      <c r="F3" s="9">
        <v>2018</v>
      </c>
    </row>
    <row r="4" spans="1:6" x14ac:dyDescent="0.25">
      <c r="A4" s="3" t="s">
        <v>10</v>
      </c>
      <c r="B4" s="4">
        <v>10000464159.570002</v>
      </c>
      <c r="C4" s="4">
        <v>11626894263.189999</v>
      </c>
      <c r="D4" s="10">
        <v>1</v>
      </c>
      <c r="E4" s="4">
        <v>11938045755.665001</v>
      </c>
      <c r="F4" s="4">
        <v>13075954574.060001</v>
      </c>
    </row>
    <row r="5" spans="1:6" x14ac:dyDescent="0.25">
      <c r="A5" s="1" t="s">
        <v>12</v>
      </c>
      <c r="B5" s="2">
        <v>7531355467.9700003</v>
      </c>
      <c r="C5" s="2">
        <v>8818975101.6899986</v>
      </c>
      <c r="D5" s="11">
        <f>+C5/$C$4</f>
        <v>0.75849791888194151</v>
      </c>
      <c r="E5" s="2">
        <v>11044867397.068001</v>
      </c>
      <c r="F5" s="2">
        <v>12157957088.43</v>
      </c>
    </row>
    <row r="6" spans="1:6" x14ac:dyDescent="0.25">
      <c r="A6" s="1" t="s">
        <v>13</v>
      </c>
      <c r="B6" s="2">
        <v>2053010897.130002</v>
      </c>
      <c r="C6" s="2">
        <v>2316357488.5</v>
      </c>
      <c r="D6" s="11">
        <f t="shared" ref="D6:D13" si="0">+C6/$C$4</f>
        <v>0.19922409510796354</v>
      </c>
      <c r="E6" s="2">
        <v>190997099.1999999</v>
      </c>
      <c r="F6" s="2">
        <v>188260256.37399977</v>
      </c>
    </row>
    <row r="7" spans="1:6" x14ac:dyDescent="0.25">
      <c r="A7" s="1" t="s">
        <v>0</v>
      </c>
      <c r="B7" s="2">
        <v>257156441.03999996</v>
      </c>
      <c r="C7" s="2">
        <v>306125435.26999998</v>
      </c>
      <c r="D7" s="11">
        <f t="shared" si="0"/>
        <v>2.6329080521457347E-2</v>
      </c>
      <c r="E7" s="2">
        <v>331225596.76499999</v>
      </c>
      <c r="F7" s="2">
        <v>364378107.41600001</v>
      </c>
    </row>
    <row r="8" spans="1:6" x14ac:dyDescent="0.25">
      <c r="A8" s="1" t="s">
        <v>14</v>
      </c>
      <c r="B8" s="2">
        <v>150459826.50999999</v>
      </c>
      <c r="C8" s="2">
        <v>182332670.58999997</v>
      </c>
      <c r="D8" s="11">
        <f t="shared" si="0"/>
        <v>1.5681975466763597E-2</v>
      </c>
      <c r="E8" s="2">
        <v>338129867</v>
      </c>
      <c r="F8" s="2">
        <v>362100269</v>
      </c>
    </row>
    <row r="9" spans="1:6" x14ac:dyDescent="0.25">
      <c r="A9" s="1" t="s">
        <v>1</v>
      </c>
      <c r="B9" s="2">
        <v>6073190.2199999997</v>
      </c>
      <c r="C9" s="2">
        <v>1587802.3</v>
      </c>
      <c r="D9" s="11">
        <f t="shared" si="0"/>
        <v>1.3656289152184692E-4</v>
      </c>
      <c r="E9" s="2">
        <v>32177288.899999999</v>
      </c>
      <c r="F9" s="2">
        <v>2621563.1</v>
      </c>
    </row>
    <row r="10" spans="1:6" x14ac:dyDescent="0.25">
      <c r="A10" s="1" t="s">
        <v>3</v>
      </c>
      <c r="B10" s="2">
        <v>694100.57000000007</v>
      </c>
      <c r="C10" s="2">
        <v>668139.08000000007</v>
      </c>
      <c r="D10" s="11">
        <f t="shared" si="0"/>
        <v>5.7464965697270126E-5</v>
      </c>
      <c r="E10" s="2">
        <v>431493.2</v>
      </c>
      <c r="F10" s="2">
        <v>149476</v>
      </c>
    </row>
    <row r="11" spans="1:6" x14ac:dyDescent="0.25">
      <c r="A11" s="1" t="s">
        <v>2</v>
      </c>
      <c r="B11" s="2">
        <v>1587264.09</v>
      </c>
      <c r="C11" s="2">
        <v>666495.35</v>
      </c>
      <c r="D11" s="11">
        <f t="shared" si="0"/>
        <v>5.7323592604611663E-5</v>
      </c>
      <c r="E11" s="2">
        <v>199354.23200000002</v>
      </c>
      <c r="F11" s="2">
        <v>286813.36</v>
      </c>
    </row>
    <row r="12" spans="1:6" x14ac:dyDescent="0.25">
      <c r="A12" s="1" t="s">
        <v>4</v>
      </c>
      <c r="B12" s="2">
        <v>122513.04000000001</v>
      </c>
      <c r="C12" s="2">
        <v>165564.15000000002</v>
      </c>
      <c r="D12" s="11">
        <f t="shared" si="0"/>
        <v>1.4239757088371011E-5</v>
      </c>
      <c r="E12" s="2">
        <v>17607.3</v>
      </c>
      <c r="F12" s="2">
        <v>200483.58</v>
      </c>
    </row>
    <row r="13" spans="1:6" x14ac:dyDescent="0.25">
      <c r="A13" s="1" t="s">
        <v>5</v>
      </c>
      <c r="B13" s="2">
        <v>4459</v>
      </c>
      <c r="C13" s="2">
        <v>15566.26</v>
      </c>
      <c r="D13" s="11">
        <f t="shared" si="0"/>
        <v>1.3388149619010281E-6</v>
      </c>
      <c r="E13" s="2">
        <v>52</v>
      </c>
      <c r="F13" s="2">
        <v>516.79999999999995</v>
      </c>
    </row>
    <row r="15" spans="1:6" ht="18.75" x14ac:dyDescent="0.3">
      <c r="A15" s="5" t="s">
        <v>11</v>
      </c>
    </row>
    <row r="16" spans="1:6" x14ac:dyDescent="0.25">
      <c r="A16" s="6"/>
      <c r="B16" s="7"/>
    </row>
    <row r="17" spans="1:2" x14ac:dyDescent="0.25">
      <c r="A17" s="8"/>
      <c r="B17" s="9" t="s">
        <v>8</v>
      </c>
    </row>
    <row r="18" spans="1:2" x14ac:dyDescent="0.25">
      <c r="A18" s="1" t="s">
        <v>12</v>
      </c>
      <c r="B18" s="12">
        <f>+D5</f>
        <v>0.75849791888194151</v>
      </c>
    </row>
    <row r="19" spans="1:2" x14ac:dyDescent="0.25">
      <c r="A19" s="1" t="s">
        <v>13</v>
      </c>
      <c r="B19" s="12">
        <f t="shared" ref="B19:B20" si="1">+D6</f>
        <v>0.19922409510796354</v>
      </c>
    </row>
    <row r="20" spans="1:2" x14ac:dyDescent="0.25">
      <c r="A20" s="1" t="s">
        <v>0</v>
      </c>
      <c r="B20" s="12">
        <f t="shared" si="1"/>
        <v>2.6329080521457347E-2</v>
      </c>
    </row>
    <row r="21" spans="1:2" x14ac:dyDescent="0.25">
      <c r="A21" s="1" t="s">
        <v>9</v>
      </c>
      <c r="B21" s="12">
        <f>100%-SUM(B18:B20)</f>
        <v>1.5948905488637588E-2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 ene-mar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2018-09-19T22:25:56Z</dcterms:created>
  <dcterms:modified xsi:type="dcterms:W3CDTF">2018-10-01T16:49:21Z</dcterms:modified>
</cp:coreProperties>
</file>